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<sst xmlns="http://schemas.openxmlformats.org/spreadsheetml/2006/main" count="700" uniqueCount="361">
  <si>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</si>
  <si>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</si>
  <si>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</si>
  <si>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</si>
  <si>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</si>
  <si>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</si>
  <si>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</si>
  <si>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</si>
  <si>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</si>
  <si>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</si>
  <si>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</si>
  <si>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</si>
  <si>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</si>
  <si>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</si>
  <si>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</si>
  <si>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</si>
  <si>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</si>
  <si>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</si>
  <si>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</si>
  <si>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</si>
  <si>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</si>
  <si>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</si>
  <si>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</si>
  <si>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</si>
  <si>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</si>
  <si>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</si>
  <si>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</si>
  <si>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</si>
  <si>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</si>
  <si>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</si>
  <si>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</si>
  <si>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</si>
  <si>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</si>
  <si>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</si>
  <si>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</si>
  <si>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</si>
  <si>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</si>
  <si>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</si>
  <si>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</si>
  <si>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</si>
  <si>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</si>
  <si>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</si>
  <si>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</si>
  <si>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</si>
  <si>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</si>
  <si>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</si>
  <si>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</si>
  <si>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</si>
  <si>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</si>
  <si>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</si>
  <si>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</si>
  <si>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</si>
  <si>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</si>
  <si>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</si>
  <si>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</si>
  <si>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</si>
  <si>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</si>
  <si>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</si>
  <si>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</si>
  <si>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</si>
  <si>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</si>
  <si>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</si>
  <si>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</si>
  <si>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</si>
  <si>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</si>
  <si>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</si>
  <si>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</si>
  <si>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</si>
  <si>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</si>
  <si>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</si>
  <si>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</si>
  <si>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</si>
  <si>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</si>
  <si>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</si>
  <si>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</si>
  <si>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</si>
  <si>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</si>
  <si>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</si>
  <si>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</si>
  <si>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</si>
  <si>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</si>
  <si>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</si>
  <si>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</si>
  <si>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</si>
  <si>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</si>
  <si>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</si>
  <si>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</si>
  <si>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</si>
  <si>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</si>
  <si>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</si>
  <si>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</si>
  <si>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</si>
  <si>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</si>
  <si>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</si>
  <si>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</si>
  <si>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</si>
  <si>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</si>
  <si>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</si>
  <si>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</si>
  <si>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</si>
  <si>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</si>
  <si>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</si>
  <si>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</si>
  <si>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</si>
  <si>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</si>
  <si>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</si>
  <si>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</si>
  <si>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</si>
  <si>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</si>
  <si>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</si>
  <si>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</si>
  <si>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</si>
  <si>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</si>
  <si>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</si>
  <si>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</si>
  <si>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</si>
  <si>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</si>
  <si>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</si>
  <si>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</si>
  <si>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</si>
  <si>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</si>
  <si>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</si>
  <si>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</si>
  <si>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</si>
  <si>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</si>
  <si>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</si>
  <si>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</si>
  <si>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</si>
  <si>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</si>
  <si>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</si>
  <si>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</si>
  <si>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</si>
  <si>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</si>
  <si>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</si>
  <si>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</si>
  <si>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</si>
  <si>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</si>
  <si>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</si>
  <si>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</si>
  <si>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</si>
  <si>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</si>
  <si>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</si>
  <si>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</si>
  <si>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</si>
  <si>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</si>
  <si>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</si>
  <si>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</si>
  <si>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</si>
  <si>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</si>
  <si>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</si>
  <si>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</si>
  <si>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</si>
  <si>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</si>
  <si>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</si>
  <si>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</si>
  <si>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</si>
  <si>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</si>
  <si>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</si>
  <si>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</si>
  <si>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</si>
  <si>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</si>
  <si>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</si>
  <si>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</si>
  <si>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</si>
  <si>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</si>
  <si>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</si>
  <si>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</si>
  <si>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</si>
  <si>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</si>
  <si>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</si>
  <si>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</si>
  <si>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</si>
  <si>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</si>
  <si>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</si>
  <si>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</si>
  <si>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</si>
  <si>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</si>
  <si>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</si>
  <si>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</si>
  <si>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</si>
  <si>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</si>
  <si>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</si>
  <si>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</si>
  <si>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</si>
  <si>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</si>
  <si>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</si>
  <si>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</si>
  <si>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</si>
  <si>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</si>
  <si>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</si>
  <si>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</si>
  <si>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</si>
  <si>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</si>
  <si>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</si>
  <si>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</si>
  <si>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</si>
  <si>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</si>
  <si>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</si>
  <si>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</si>
  <si>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</si>
  <si>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</si>
  <si>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</si>
  <si>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</si>
  <si>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</si>
  <si>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</si>
  <si>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</si>
  <si>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</si>
  <si>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</si>
  <si>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</si>
  <si>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</si>
  <si>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</si>
  <si>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</si>
  <si>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</si>
  <si>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</si>
  <si>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</si>
  <si>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</si>
  <si>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</si>
  <si>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</si>
  <si>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</si>
  <si>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</si>
  <si>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</si>
  <si>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</si>
  <si>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</si>
  <si>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</si>
  <si>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</si>
  <si>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</si>
  <si>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</si>
  <si>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</si>
  <si>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</si>
  <si>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</si>
  <si>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</si>
  <si>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</si>
  <si>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</si>
  <si>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</si>
  <si>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</si>
  <si>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</si>
  <si>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</si>
  <si>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</si>
  <si>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</si>
  <si>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</si>
  <si>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</si>
  <si>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</si>
  <si>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</si>
  <si>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</si>
  <si>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</si>
  <si>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</si>
  <si>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</si>
  <si>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</si>
  <si>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</si>
  <si>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</si>
  <si>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</si>
  <si>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</si>
  <si>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</si>
  <si>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</si>
  <si>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</si>
  <si>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</si>
  <si>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</si>
  <si>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</si>
  <si>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</si>
  <si>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</si>
  <si>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</si>
  <si>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</si>
  <si>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</si>
  <si>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</si>
  <si>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</si>
  <si>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</si>
  <si>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</si>
  <si>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</si>
  <si>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</si>
  <si>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</si>
  <si>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</si>
  <si>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</si>
  <si>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</si>
  <si>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</si>
  <si>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</si>
  <si>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</si>
  <si>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</si>
  <si>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</si>
  <si>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</si>
  <si>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</si>
  <si>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</si>
  <si>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</si>
  <si>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</si>
  <si>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</si>
  <si>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</si>
  <si>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</si>
  <si>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</si>
  <si>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</si>
  <si>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</si>
  <si>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</si>
  <si>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</si>
  <si>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</si>
  <si>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</si>
  <si>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</si>
  <si>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</si>
  <si>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</si>
  <si>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</si>
  <si>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</si>
  <si>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</si>
  <si>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</si>
  <si>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</si>
  <si>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</si>
  <si>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</si>
  <si>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</si>
  <si>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</si>
  <si>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</si>
  <si>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</si>
  <si>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</si>
  <si>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</si>
  <si>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</si>
  <si>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</si>
  <si>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</si>
  <si>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</si>
  <si>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</si>
  <si>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</si>
  <si>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</si>
  <si>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</si>
  <si>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</si>
  <si>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</si>
  <si>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</si>
  <si>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</si>
  <si>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</si>
  <si>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</si>
  <si>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</si>
  <si>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</si>
  <si>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</si>
  <si>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</si>
  <si>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</si>
  <si>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</si>
  <si>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</si>
  <si>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</si>
  <si>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</si>
  <si>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</si>
  <si>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</si>
  <si>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</si>
  <si>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</si>
  <si>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</si>
  <si>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</si>
  <si>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</si>
  <si>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</si>
  <si>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</si>
  <si>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</si>
  <si>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</si>
  <si>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</si>
  <si>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</si>
  <si>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</si>
  <si>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</si>
  <si>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</si>
  <si>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</si>
  <si>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</si>
  <si>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</si>
  <si>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</si>
  <si>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</si>
  <si>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</si>
  <si>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</si>
  <si>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</si>
  <si>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</si>
  <si>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</si>
  <si>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</si>
  <si>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"14"  лютого  2021 р.</t>
  </si>
  <si>
    <r>
      <t>"</t>
    </r>
    <r>
      <rPr>
        <u val="single"/>
        <sz val="20"/>
        <rFont val="Arial Cyr"/>
        <family val="0"/>
      </rPr>
      <t xml:space="preserve">     12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</si>
</sst>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Relationship Id="rId3" Type="http://schemas.openxmlformats.org/officeDocument/2006/relationships/image" Target="../media/image17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0.emf" /><Relationship Id="rId7" Type="http://schemas.openxmlformats.org/officeDocument/2006/relationships/image" Target="../media/image24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18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G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20.666666666666668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v>87.08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120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66</v>
      </c>
      <c r="P21" s="66" t="s">
        <v>137</v>
      </c>
      <c r="Q21" s="67" t="s">
        <v>312</v>
      </c>
      <c r="R21" s="66" t="s">
        <v>227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358</v>
      </c>
      <c r="Y21" s="75"/>
      <c r="Z21" s="67" t="s">
        <v>83</v>
      </c>
      <c r="AA21" s="66" t="s">
        <v>241</v>
      </c>
      <c r="AB21" s="66" t="s">
        <v>340</v>
      </c>
      <c r="AC21" s="66" t="s">
        <v>106</v>
      </c>
      <c r="AD21" s="66" t="s">
        <v>11</v>
      </c>
      <c r="AE21" s="66" t="s">
        <v>109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20</v>
      </c>
      <c r="H23" s="20">
        <f>G23</f>
        <v>20</v>
      </c>
      <c r="I23" s="20">
        <f>G23</f>
        <v>20</v>
      </c>
      <c r="J23" s="20">
        <f>G23</f>
        <v>20</v>
      </c>
      <c r="K23" s="20">
        <f>G23</f>
        <v>20</v>
      </c>
      <c r="L23" s="20">
        <f>G23</f>
        <v>20</v>
      </c>
      <c r="M23" s="20">
        <f>G23</f>
        <v>20</v>
      </c>
      <c r="N23" s="69">
        <f>G23</f>
        <v>20</v>
      </c>
      <c r="O23" s="21">
        <v>20</v>
      </c>
      <c r="P23" s="20">
        <f aca="true" t="shared" si="0" ref="P23:V23">O23</f>
        <v>20</v>
      </c>
      <c r="Q23" s="21">
        <f t="shared" si="0"/>
        <v>20</v>
      </c>
      <c r="R23" s="20">
        <f t="shared" si="0"/>
        <v>20</v>
      </c>
      <c r="S23" s="20">
        <f t="shared" si="0"/>
        <v>20</v>
      </c>
      <c r="T23" s="20">
        <f t="shared" si="0"/>
        <v>20</v>
      </c>
      <c r="U23" s="20">
        <f t="shared" si="0"/>
        <v>20</v>
      </c>
      <c r="V23" s="20">
        <f t="shared" si="0"/>
        <v>20</v>
      </c>
      <c r="W23" s="20">
        <v>22</v>
      </c>
      <c r="X23" s="20">
        <f>W23</f>
        <v>22</v>
      </c>
      <c r="Y23" s="69">
        <f>X23</f>
        <v>22</v>
      </c>
      <c r="Z23" s="21">
        <v>22</v>
      </c>
      <c r="AA23" s="20">
        <f>Z23</f>
        <v>22</v>
      </c>
      <c r="AB23" s="20">
        <f aca="true" t="shared" si="1" ref="AB23:AG23">AA23</f>
        <v>22</v>
      </c>
      <c r="AC23" s="20">
        <f t="shared" si="1"/>
        <v>22</v>
      </c>
      <c r="AD23" s="20">
        <f t="shared" si="1"/>
        <v>22</v>
      </c>
      <c r="AE23" s="20">
        <f t="shared" si="1"/>
        <v>22</v>
      </c>
      <c r="AF23" s="20">
        <f t="shared" si="1"/>
        <v>22</v>
      </c>
      <c r="AG23" s="69">
        <f t="shared" si="1"/>
        <v>22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>
        <v>50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0.21503225806451612</v>
      </c>
      <c r="AJ37" s="171"/>
      <c r="AK37" s="158">
        <f>SUM(G38:AG38)</f>
        <v>4.444</v>
      </c>
      <c r="AL37" s="159"/>
      <c r="AM37" s="322">
        <f>IF(AK37=0,0,AX117)</f>
        <v>57.16</v>
      </c>
      <c r="AN37" s="320">
        <f>AK37*AM37</f>
        <v>254.01904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4.444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9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0.048967741935483866</v>
      </c>
      <c r="AJ41" s="171"/>
      <c r="AK41" s="158">
        <f>SUM(G42:AG42)</f>
        <v>1.012</v>
      </c>
      <c r="AL41" s="159"/>
      <c r="AM41" s="322">
        <f>IF(AK41=0,0,AZ117)</f>
        <v>165.332</v>
      </c>
      <c r="AN41" s="320">
        <f>AK41*AM41</f>
        <v>167.315984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0.14</v>
      </c>
      <c r="H42" s="47">
        <f t="shared" si="26"/>
      </c>
      <c r="I42" s="46">
        <f t="shared" si="26"/>
        <v>0.4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0.18</v>
      </c>
      <c r="P42" s="46">
        <f t="shared" si="27"/>
        <v>0.16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0.132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0.018387096774193545</v>
      </c>
      <c r="AJ47" s="171"/>
      <c r="AK47" s="158">
        <f>SUM(G48:AG48)</f>
        <v>0.37999999999999995</v>
      </c>
      <c r="AL47" s="159"/>
      <c r="AM47" s="322">
        <f>IF(AK47=0,0,BC117)</f>
        <v>44</v>
      </c>
      <c r="AN47" s="320">
        <f>AK47*AM47</f>
        <v>16.72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0.16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0.088</v>
      </c>
      <c r="AB48" s="46">
        <f t="shared" si="37"/>
        <v>0.044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0.29612903225806453</v>
      </c>
      <c r="AJ49" s="171"/>
      <c r="AK49" s="158">
        <f>SUM(G50:AG50)</f>
        <v>6.12</v>
      </c>
      <c r="AL49" s="159"/>
      <c r="AM49" s="322">
        <f>IF(AK49=0,0,BD117)</f>
        <v>18.8</v>
      </c>
      <c r="AN49" s="320">
        <f>AK49*AM49</f>
        <v>115.05600000000001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4.12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</v>
      </c>
      <c r="AJ53" s="171"/>
      <c r="AK53" s="158">
        <f>SUM(G54:AG54)</f>
        <v>0</v>
      </c>
      <c r="AL53" s="159"/>
      <c r="AM53" s="322">
        <f>IF(AK53=0,0,BF117)</f>
        <v>0</v>
      </c>
      <c r="AN53" s="32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0.026612903225806454</v>
      </c>
      <c r="AJ55" s="171"/>
      <c r="AK55" s="158">
        <f>SUM(G56:AG56)</f>
        <v>0.55</v>
      </c>
      <c r="AL55" s="159"/>
      <c r="AM55" s="322">
        <f>IF(AK55=0,0,BG117)</f>
        <v>63.86</v>
      </c>
      <c r="AN55" s="320">
        <f>AK55*AM55</f>
        <v>35.123000000000005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0.15009677419354836</v>
      </c>
      <c r="AJ57" s="171"/>
      <c r="AK57" s="158">
        <f>SUM(G58:AG58)</f>
        <v>3.102</v>
      </c>
      <c r="AL57" s="159"/>
      <c r="AM57" s="322">
        <f>IF(AK57=0,0,BH117)</f>
        <v>53.6</v>
      </c>
      <c r="AN57" s="320">
        <f>AK57*AM57</f>
        <v>166.2672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3.102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0.01935483870967742</v>
      </c>
      <c r="AJ59" s="171"/>
      <c r="AK59" s="158">
        <f>SUM(G60:AG60)</f>
        <v>0.4</v>
      </c>
      <c r="AL59" s="159"/>
      <c r="AM59" s="322">
        <f>IF(AK59=0,0,BI117)</f>
        <v>128</v>
      </c>
      <c r="AN59" s="320">
        <f>AK59*AM59</f>
        <v>51.2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0.9677419354838709</v>
      </c>
      <c r="AJ61" s="171"/>
      <c r="AK61" s="236">
        <f>SUM(G62:AG62)</f>
        <v>20</v>
      </c>
      <c r="AL61" s="237"/>
      <c r="AM61" s="322">
        <f>IF(AK61=0,0,BJ117)</f>
        <v>2.7</v>
      </c>
      <c r="AN61" s="320">
        <f>AK61*AM61</f>
        <v>54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20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0.22141935483870964</v>
      </c>
      <c r="AJ63" s="171"/>
      <c r="AK63" s="158">
        <f>SUM(G64:AG64)</f>
        <v>4.576</v>
      </c>
      <c r="AL63" s="159"/>
      <c r="AM63" s="322">
        <f>IF(AK63=0,0,BK117)</f>
        <v>33.02</v>
      </c>
      <c r="AN63" s="320">
        <f>AK63*AM63</f>
        <v>151.09952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4.576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0.009387096774193549</v>
      </c>
      <c r="AJ65" s="171"/>
      <c r="AK65" s="158">
        <f>SUM(G66:AG66)</f>
        <v>0.194</v>
      </c>
      <c r="AL65" s="159"/>
      <c r="AM65" s="322">
        <f>IF(AK65=0,0,BL117)</f>
        <v>11.4</v>
      </c>
      <c r="AN65" s="320">
        <f>AK65*AM65</f>
        <v>2.2116000000000002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0.154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v>40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0.03870967741935484</v>
      </c>
      <c r="AJ69" s="171"/>
      <c r="AK69" s="158">
        <f>SUM(G70:AG70)</f>
        <v>0.8</v>
      </c>
      <c r="AL69" s="159"/>
      <c r="AM69" s="322">
        <f>IF(AK69=0,0,BN117)</f>
        <v>36.7</v>
      </c>
      <c r="AN69" s="320">
        <f>AK69*AM69</f>
        <v>29.360000000000003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  <v>0.8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0.01117741935483871</v>
      </c>
      <c r="AJ71" s="171"/>
      <c r="AK71" s="158">
        <f>SUM(G72:AG72)</f>
        <v>0.231</v>
      </c>
      <c r="AL71" s="159"/>
      <c r="AM71" s="322">
        <f>IF(AK71=0,0,BO117)</f>
        <v>16.1</v>
      </c>
      <c r="AN71" s="320">
        <f>AK71*AM71</f>
        <v>3.7191000000000005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0.231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0.06774193548387096</v>
      </c>
      <c r="AJ85" s="171"/>
      <c r="AK85" s="158">
        <f>SUM(G86:AG86)</f>
        <v>1.4</v>
      </c>
      <c r="AL85" s="159"/>
      <c r="AM85" s="322">
        <f>IF(AK85=0,0,BS117)</f>
        <v>17</v>
      </c>
      <c r="AN85" s="320">
        <f>AK85*AM85</f>
        <v>23.799999999999997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  <v>1.4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0.07083870967741934</v>
      </c>
      <c r="AJ97" s="171"/>
      <c r="AK97" s="158">
        <f>SUM(G98:AG98)</f>
        <v>1.464</v>
      </c>
      <c r="AL97" s="159"/>
      <c r="AM97" s="322">
        <f>IF(AK97=0,0,BW117)</f>
        <v>21</v>
      </c>
      <c r="AN97" s="320">
        <f>AK97*AM97</f>
        <v>30.744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0.06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0.264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0.44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0.02129032258064516</v>
      </c>
      <c r="AJ107" s="171"/>
      <c r="AK107" s="158">
        <f>SUM(G108:AG108)</f>
        <v>0.44</v>
      </c>
      <c r="AL107" s="159"/>
      <c r="AM107" s="322">
        <f>IF(AK107=0,0,CB117)</f>
        <v>62</v>
      </c>
      <c r="AN107" s="320">
        <f>AK107*AM107</f>
        <v>27.28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0.44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0.1935483870967742</v>
      </c>
      <c r="AJ111" s="171"/>
      <c r="AK111" s="158">
        <f>SUM(G112:AG112)</f>
        <v>4</v>
      </c>
      <c r="AL111" s="159"/>
      <c r="AM111" s="322">
        <f>IF(AK111=0,0,CD117)</f>
        <v>21.7</v>
      </c>
      <c r="AN111" s="320">
        <f>AK111*AM111</f>
        <v>86.8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0.6096774193548387</v>
      </c>
      <c r="AJ115" s="171"/>
      <c r="AK115" s="158">
        <f>SUM(G116:AG116)</f>
        <v>12.6</v>
      </c>
      <c r="AL115" s="159"/>
      <c r="AM115" s="322">
        <f>IF(AK115=0,0,CF117)</f>
        <v>16.8</v>
      </c>
      <c r="AN115" s="320">
        <f>AK115*AM115</f>
        <v>211.68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6.6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0.36735483870967744</v>
      </c>
      <c r="AJ125" s="171"/>
      <c r="AK125" s="158">
        <f>SUM(G126:AG126)</f>
        <v>7.5920000000000005</v>
      </c>
      <c r="AL125" s="159"/>
      <c r="AM125" s="322">
        <f>IF(AK125=0,0,CG117)</f>
        <v>13.1</v>
      </c>
      <c r="AN125" s="320">
        <f>AK125*AM125</f>
        <v>99.4552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1.52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6.072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0.15362903225806449</v>
      </c>
      <c r="AJ127" s="171"/>
      <c r="AK127" s="158">
        <f>SUM(G128:AG128)</f>
        <v>3.175</v>
      </c>
      <c r="AL127" s="159"/>
      <c r="AM127" s="322">
        <f>IF(AK127=0,0,CH117)</f>
        <v>4.25</v>
      </c>
      <c r="AN127" s="320">
        <f>AK127*AM127</f>
        <v>13.493749999999999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0.7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2.475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0.012580645161290323</v>
      </c>
      <c r="AJ129" s="171"/>
      <c r="AK129" s="158">
        <f>SUM(G130:AG130)</f>
        <v>0.26</v>
      </c>
      <c r="AL129" s="159"/>
      <c r="AM129" s="322">
        <f>IF(AK129=0,0,CI117)</f>
        <v>5.9</v>
      </c>
      <c r="AN129" s="320">
        <f>AK129*AM129</f>
        <v>1.5340000000000003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0.26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0.01693548387096774</v>
      </c>
      <c r="AJ131" s="171"/>
      <c r="AK131" s="158">
        <f>SUM(G132:AG132)</f>
        <v>0.35</v>
      </c>
      <c r="AL131" s="159"/>
      <c r="AM131" s="322">
        <f>IF(AK131=0,0,CJ117)</f>
        <v>7.8</v>
      </c>
      <c r="AN131" s="320">
        <f>AK131*AM131</f>
        <v>2.73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0.35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0.05129032258064516</v>
      </c>
      <c r="AJ137" s="171"/>
      <c r="AK137" s="158">
        <f>SUM(G138:AG138)</f>
        <v>1.06</v>
      </c>
      <c r="AL137" s="159"/>
      <c r="AM137" s="322">
        <f>IF(AK137=0,0,CO117)</f>
        <v>6.8</v>
      </c>
      <c r="AN137" s="320">
        <f>AK137*AM137</f>
        <v>7.208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1.06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0.000967741935483871</v>
      </c>
      <c r="AJ141" s="171"/>
      <c r="AK141" s="158">
        <f>SUM(G142:AG142)</f>
        <v>0.02</v>
      </c>
      <c r="AL141" s="159"/>
      <c r="AM141" s="322">
        <f>IF(AK141=0,0,CM117)</f>
        <v>52.8</v>
      </c>
      <c r="AN141" s="320">
        <f>AK141*AM141</f>
        <v>1.056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0.0967741935483871</v>
      </c>
      <c r="AJ143" s="171"/>
      <c r="AK143" s="158">
        <f>SUM(G144:AG144)</f>
        <v>2</v>
      </c>
      <c r="AL143" s="159"/>
      <c r="AM143" s="322">
        <f>IF(AK143=0,0,DF117)</f>
        <v>26.5</v>
      </c>
      <c r="AN143" s="320">
        <f>AK143*AM143</f>
        <v>53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2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0.40935483870967737</v>
      </c>
      <c r="AJ147" s="171"/>
      <c r="AK147" s="158">
        <f>SUM(G148:AG148)</f>
        <v>8.459999999999999</v>
      </c>
      <c r="AL147" s="159"/>
      <c r="AM147" s="322">
        <f>IF(AK147=0,0,CQ117)</f>
        <v>13.8</v>
      </c>
      <c r="AN147" s="320">
        <f>AK147*AM147</f>
        <v>116.74799999999999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2.86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0.001935483870967742</v>
      </c>
      <c r="AJ157" s="171"/>
      <c r="AK157" s="158">
        <f>SUM(G158:AG158)</f>
        <v>0.04</v>
      </c>
      <c r="AL157" s="159"/>
      <c r="AM157" s="322">
        <f>IF(AK157=0,0,CV117)</f>
        <v>150</v>
      </c>
      <c r="AN157" s="320">
        <f>AK157*AM157</f>
        <v>6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0.04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0.2066666666666667</v>
      </c>
      <c r="AL163" s="159"/>
      <c r="AM163" s="322">
        <v>6.33</v>
      </c>
      <c r="AN163" s="320">
        <f>AK163*AM163</f>
        <v>1.3082000000000003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0.002129032258064516</v>
      </c>
      <c r="AJ175" s="171"/>
      <c r="AK175" s="158">
        <f>SUM(G176:AG176)</f>
        <v>0.044</v>
      </c>
      <c r="AL175" s="159"/>
      <c r="AM175" s="322">
        <f>IF(AK175=0,0,DI117)</f>
        <v>39</v>
      </c>
      <c r="AN175" s="320">
        <f>AK175*AM175</f>
        <v>1.716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0.044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50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0.04838709677419355</v>
      </c>
      <c r="AJ177" s="171"/>
      <c r="AK177" s="158">
        <f>SUM(G178:AG178)</f>
        <v>1</v>
      </c>
      <c r="AL177" s="159"/>
      <c r="AM177" s="322">
        <v>98</v>
      </c>
      <c r="AN177" s="320">
        <f>AK177*AM177</f>
        <v>98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1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1828.6445940000003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2021-02-12T06:27:31Z</cp:lastPrinted>
  <dcterms:created xsi:type="dcterms:W3CDTF">1996-10-08T23:32:33Z</dcterms:created>
  <dcterms:modified xsi:type="dcterms:W3CDTF">2021-02-15T07:10:29Z</dcterms:modified>
  <cp:category/>
  <cp:version/>
  <cp:contentType/>
  <cp:contentStatus/>
</cp:coreProperties>
</file>